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иложение 8" sheetId="1" r:id="rId1"/>
    <sheet name="приложение " sheetId="2" state="hidden" r:id="rId2"/>
    <sheet name="изм мбт" sheetId="5" state="hidden" r:id="rId3"/>
    <sheet name="Лист1" sheetId="4" state="hidden" r:id="rId4"/>
  </sheets>
  <calcPr calcId="145621"/>
</workbook>
</file>

<file path=xl/calcChain.xml><?xml version="1.0" encoding="utf-8"?>
<calcChain xmlns="http://schemas.openxmlformats.org/spreadsheetml/2006/main">
  <c r="H11" i="1" l="1"/>
  <c r="H14" i="1"/>
  <c r="H13" i="1"/>
  <c r="H12" i="1"/>
  <c r="G32" i="5" l="1"/>
  <c r="F32" i="5"/>
  <c r="E32" i="5"/>
  <c r="D32" i="5"/>
  <c r="C32" i="5"/>
  <c r="B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32" i="5" s="1"/>
  <c r="G14" i="5"/>
  <c r="F14" i="5"/>
  <c r="E14" i="5"/>
  <c r="D14" i="5"/>
  <c r="C14" i="5"/>
  <c r="B14" i="5"/>
  <c r="H13" i="5"/>
  <c r="H12" i="5"/>
  <c r="H14" i="5" s="1"/>
  <c r="H11" i="5"/>
  <c r="C14" i="1" l="1"/>
  <c r="D14" i="1"/>
  <c r="E14" i="1"/>
  <c r="F14" i="1"/>
  <c r="G14" i="1"/>
  <c r="B14" i="1"/>
  <c r="G18" i="2" l="1"/>
  <c r="F18" i="2"/>
  <c r="E18" i="2"/>
  <c r="D18" i="2"/>
  <c r="C18" i="2"/>
  <c r="B18" i="2"/>
  <c r="H16" i="2"/>
  <c r="H17" i="2"/>
  <c r="G14" i="2"/>
  <c r="F14" i="2"/>
  <c r="E14" i="2"/>
  <c r="D14" i="2"/>
  <c r="C14" i="2"/>
  <c r="B14" i="2"/>
  <c r="H12" i="2"/>
  <c r="C13" i="1"/>
  <c r="B13" i="1"/>
  <c r="H18" i="2" l="1"/>
  <c r="H13" i="2" l="1"/>
  <c r="H14" i="2" s="1"/>
</calcChain>
</file>

<file path=xl/sharedStrings.xml><?xml version="1.0" encoding="utf-8"?>
<sst xmlns="http://schemas.openxmlformats.org/spreadsheetml/2006/main" count="80" uniqueCount="53">
  <si>
    <t xml:space="preserve">к решению Думы </t>
  </si>
  <si>
    <t>города Мегиона</t>
  </si>
  <si>
    <t>проект</t>
  </si>
  <si>
    <t>Всего межбюджетных трансфертов</t>
  </si>
  <si>
    <t>отклонения от утвержденных объемов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</si>
  <si>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</si>
  <si>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</si>
  <si>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</si>
  <si>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</si>
  <si>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</si>
  <si>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</si>
  <si>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Объем межбюджетных трансфертов, получаемых из других бюджетов бюджетной системы Российской Федерации на 2014 год</t>
  </si>
  <si>
    <t>Объем межбюджетных трансфертов, получаемых из других бюджетов бюджетной системы Российской Федерации на плановый период 2015 и 2016 годов</t>
  </si>
  <si>
    <t>(тыс. рублей)</t>
  </si>
  <si>
    <t>Утверждено решением Думы города Мегиона от 25.11.2013 №377 (на 2014 год)</t>
  </si>
  <si>
    <t>от ______________2014 №________</t>
  </si>
  <si>
    <t>ВСЕГО:</t>
  </si>
  <si>
    <t>Дотации</t>
  </si>
  <si>
    <t>Субвенции</t>
  </si>
  <si>
    <t>Субсидии</t>
  </si>
  <si>
    <t>ИМБТ</t>
  </si>
  <si>
    <t>Итого:</t>
  </si>
  <si>
    <t>№ справки-уведомления, дата</t>
  </si>
  <si>
    <r>
      <t xml:space="preserve">Утверждено решением Думы города Мегиона от 25.11.2013 №377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</si>
  <si>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r>
      <t xml:space="preserve">Утверждено решением Думы города Мегиона от 25.11.2013 №377  </t>
    </r>
    <r>
      <rPr>
        <b/>
        <sz val="11"/>
        <color indexed="8"/>
        <rFont val="Times New Roman"/>
        <family val="1"/>
        <charset val="204"/>
      </rPr>
      <t>на 2016 год</t>
    </r>
  </si>
  <si>
    <t>от ______________2014 №____</t>
  </si>
  <si>
    <t>7.  Уведомление  №91;48; б/н от 28.02.2014г  (остатки средств 2013года)</t>
  </si>
  <si>
    <t xml:space="preserve">8.  Справка №500/05/74  от 20.03.2014г </t>
  </si>
  <si>
    <t xml:space="preserve">Уточненный  бюджет городского округа город Мегион </t>
  </si>
  <si>
    <t xml:space="preserve">9.  Справка №500/05/32  от 18.03.2014г </t>
  </si>
  <si>
    <t xml:space="preserve">10.  Справка №500/05/116  от 24.03.2014г </t>
  </si>
  <si>
    <t xml:space="preserve">11.  Справка №500/05/85 от 24.03.2014г </t>
  </si>
  <si>
    <t xml:space="preserve">12.  Справка №500/05/09  от 02.04.2014г </t>
  </si>
  <si>
    <t xml:space="preserve">13.  Справка №500/05/04 от 02.04.2014г </t>
  </si>
  <si>
    <t>2015 год</t>
  </si>
  <si>
    <t>2016 год</t>
  </si>
  <si>
    <t>Приложение 11</t>
  </si>
  <si>
    <t xml:space="preserve">14.  Справка №13 от 14.04.2014г </t>
  </si>
  <si>
    <t>Уточнено июнь</t>
  </si>
  <si>
    <t>Итого с учетом уточнения</t>
  </si>
  <si>
    <t xml:space="preserve">Приложение </t>
  </si>
  <si>
    <t>Утверждено решением Думы города Мегиона от 25.04.2014 №408</t>
  </si>
  <si>
    <t>Уточненный  бюджет городского округа город Мегион  по состоянию на 12.05.2014г</t>
  </si>
  <si>
    <t xml:space="preserve">1.  Справка №500/06/74 от 23.04.2014г </t>
  </si>
  <si>
    <t xml:space="preserve">2.  Справка №500/06/97 от 23.04.2014г </t>
  </si>
  <si>
    <t xml:space="preserve">3.  Справка №500/07/04  от 06.05.2014г </t>
  </si>
  <si>
    <t xml:space="preserve">4.  Справка №500/06/534  от 22.04.2014г </t>
  </si>
  <si>
    <t xml:space="preserve">5.  Справка №230/06/09  от 23.04.2014г </t>
  </si>
  <si>
    <t xml:space="preserve">6.  Справка №500/07/40  от 23.05.2014г </t>
  </si>
  <si>
    <t>15. Справка 500/09/06 от 03.06.2014г.</t>
  </si>
  <si>
    <t>Приложение 8</t>
  </si>
  <si>
    <t>Уточнено решением Думы города Мегиона от 25.04.2014 №408</t>
  </si>
  <si>
    <t>от 27.06.2014 № 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</si>
</sst>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6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64" fontId="6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/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1" fillId="0" borderId="17" xfId="0" applyFont="1" applyBorder="1" applyAlignment="1">
      <alignment wrapText="1"/>
    </xf>
    <xf numFmtId="164" fontId="6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164" fontId="6" fillId="0" borderId="2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4" fontId="6" fillId="0" borderId="24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8" xfId="0" applyFill="1" applyBorder="1"/>
    <xf numFmtId="0" fontId="10" fillId="2" borderId="11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8" workbookViewId="0">
      <selection activeCell="G5" sqref="G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7109375" customWidth="1"/>
    <col min="6" max="6" width="19.42578125" customWidth="1"/>
    <col min="7" max="7" width="20.4257812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6" customFormat="1" ht="15.75" x14ac:dyDescent="0.25">
      <c r="F1" s="17"/>
      <c r="G1" s="17" t="s">
        <v>50</v>
      </c>
      <c r="H1" s="17"/>
    </row>
    <row r="2" spans="1:8" s="16" customFormat="1" ht="15.75" x14ac:dyDescent="0.25">
      <c r="F2" s="17"/>
      <c r="G2" s="17" t="s">
        <v>0</v>
      </c>
      <c r="H2" s="17"/>
    </row>
    <row r="3" spans="1:8" s="16" customFormat="1" ht="15.75" x14ac:dyDescent="0.25">
      <c r="F3" s="18"/>
      <c r="G3" s="18" t="s">
        <v>1</v>
      </c>
      <c r="H3" s="18"/>
    </row>
    <row r="4" spans="1:8" s="16" customFormat="1" ht="15.75" x14ac:dyDescent="0.25">
      <c r="F4" s="17"/>
      <c r="G4" s="57" t="s">
        <v>52</v>
      </c>
      <c r="H4" s="57"/>
    </row>
    <row r="6" spans="1:8" s="1" customFormat="1" ht="29.25" customHeight="1" x14ac:dyDescent="0.25">
      <c r="A6" s="58" t="s">
        <v>11</v>
      </c>
      <c r="B6" s="58"/>
      <c r="C6" s="58"/>
      <c r="D6" s="58"/>
      <c r="E6" s="58"/>
      <c r="F6" s="58"/>
      <c r="G6" s="58"/>
      <c r="H6" s="58"/>
    </row>
    <row r="7" spans="1:8" hidden="1" x14ac:dyDescent="0.25"/>
    <row r="8" spans="1:8" ht="15.75" thickBot="1" x14ac:dyDescent="0.3">
      <c r="H8" s="2" t="s">
        <v>13</v>
      </c>
    </row>
    <row r="9" spans="1:8" s="22" customFormat="1" ht="123" customHeight="1" thickBot="1" x14ac:dyDescent="0.3">
      <c r="A9" s="19" t="s">
        <v>2</v>
      </c>
      <c r="B9" s="20" t="s">
        <v>5</v>
      </c>
      <c r="C9" s="20" t="s">
        <v>6</v>
      </c>
      <c r="D9" s="20" t="s">
        <v>10</v>
      </c>
      <c r="E9" s="20" t="s">
        <v>7</v>
      </c>
      <c r="F9" s="20" t="s">
        <v>8</v>
      </c>
      <c r="G9" s="20" t="s">
        <v>9</v>
      </c>
      <c r="H9" s="21" t="s">
        <v>3</v>
      </c>
    </row>
    <row r="10" spans="1:8" s="5" customFormat="1" ht="16.5" customHeight="1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3">
        <v>8</v>
      </c>
    </row>
    <row r="11" spans="1:8" ht="78" customHeight="1" x14ac:dyDescent="0.25">
      <c r="A11" s="6" t="s">
        <v>14</v>
      </c>
      <c r="B11" s="8">
        <v>80179.100000000006</v>
      </c>
      <c r="C11" s="8">
        <v>266445.5</v>
      </c>
      <c r="D11" s="8">
        <v>74701.7</v>
      </c>
      <c r="E11" s="8">
        <v>1431000.2</v>
      </c>
      <c r="F11" s="8">
        <v>350747.5</v>
      </c>
      <c r="G11" s="8">
        <v>3298.6</v>
      </c>
      <c r="H11" s="9">
        <f>SUM(B11:G11)</f>
        <v>2206372.6</v>
      </c>
    </row>
    <row r="12" spans="1:8" ht="50.25" customHeight="1" x14ac:dyDescent="0.25">
      <c r="A12" s="7" t="s">
        <v>51</v>
      </c>
      <c r="B12" s="8">
        <v>80179.100000000006</v>
      </c>
      <c r="C12" s="8">
        <v>266445.5</v>
      </c>
      <c r="D12" s="8">
        <v>76024.800000000003</v>
      </c>
      <c r="E12" s="8">
        <v>1427217.3</v>
      </c>
      <c r="F12" s="8">
        <v>508759</v>
      </c>
      <c r="G12" s="8">
        <v>8535.2000000000007</v>
      </c>
      <c r="H12" s="9">
        <f>SUM(B12:G12)</f>
        <v>2367160.9000000004</v>
      </c>
    </row>
    <row r="13" spans="1:8" ht="40.5" customHeight="1" x14ac:dyDescent="0.25">
      <c r="A13" s="38" t="s">
        <v>38</v>
      </c>
      <c r="B13" s="39">
        <f t="shared" ref="B13:C13" si="0">SUM(B12-B11)</f>
        <v>0</v>
      </c>
      <c r="C13" s="39">
        <f t="shared" si="0"/>
        <v>0</v>
      </c>
      <c r="D13" s="39">
        <v>0</v>
      </c>
      <c r="E13" s="39">
        <v>-2170.6999999999998</v>
      </c>
      <c r="F13" s="39">
        <v>22411.1</v>
      </c>
      <c r="G13" s="39">
        <v>2194.8000000000002</v>
      </c>
      <c r="H13" s="40">
        <f>SUM(B13:G13)</f>
        <v>22435.199999999997</v>
      </c>
    </row>
    <row r="14" spans="1:8" ht="41.25" customHeight="1" x14ac:dyDescent="0.25">
      <c r="A14" s="31" t="s">
        <v>39</v>
      </c>
      <c r="B14" s="8">
        <f>SUM(B12:B13)</f>
        <v>80179.100000000006</v>
      </c>
      <c r="C14" s="8">
        <f t="shared" ref="C14:G14" si="1">SUM(C12:C13)</f>
        <v>266445.5</v>
      </c>
      <c r="D14" s="8">
        <f t="shared" si="1"/>
        <v>76024.800000000003</v>
      </c>
      <c r="E14" s="8">
        <f t="shared" si="1"/>
        <v>1425046.6</v>
      </c>
      <c r="F14" s="8">
        <f t="shared" si="1"/>
        <v>531170.1</v>
      </c>
      <c r="G14" s="8">
        <f t="shared" si="1"/>
        <v>10730</v>
      </c>
      <c r="H14" s="32">
        <f>SUM(H12:H13)</f>
        <v>2389596.1000000006</v>
      </c>
    </row>
    <row r="15" spans="1:8" ht="15.75" x14ac:dyDescent="0.25">
      <c r="B15" s="14"/>
      <c r="C15" s="14"/>
      <c r="D15" s="14"/>
      <c r="E15" s="14"/>
      <c r="F15" s="14"/>
      <c r="G15" s="14"/>
      <c r="H15" s="14"/>
    </row>
    <row r="16" spans="1:8" ht="44.25" customHeight="1" x14ac:dyDescent="0.25">
      <c r="A16" s="24"/>
      <c r="B16" s="15"/>
      <c r="D16" s="15"/>
      <c r="E16" s="15"/>
      <c r="F16" s="15"/>
      <c r="G16" s="15"/>
      <c r="H16" s="15"/>
    </row>
    <row r="17" spans="2:8" ht="15.75" x14ac:dyDescent="0.25">
      <c r="B17" s="15"/>
      <c r="D17" s="15"/>
      <c r="E17" s="15"/>
      <c r="F17" s="15"/>
      <c r="G17" s="15"/>
      <c r="H17" s="15"/>
    </row>
  </sheetData>
  <mergeCells count="2">
    <mergeCell ref="G4:H4"/>
    <mergeCell ref="A6:H6"/>
  </mergeCells>
  <pageMargins left="0.70866141732283472" right="0.19685039370078741" top="1.1811023622047245" bottom="0.19685039370078741" header="0.19685039370078741" footer="0.19685039370078741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opLeftCell="A8" workbookViewId="0">
      <selection activeCell="G2" sqref="G2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19" customWidth="1"/>
    <col min="6" max="6" width="19.42578125" customWidth="1"/>
    <col min="7" max="7" width="18.14062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6" customFormat="1" ht="15.75" x14ac:dyDescent="0.25">
      <c r="F1" s="17"/>
      <c r="G1" s="35" t="s">
        <v>40</v>
      </c>
      <c r="H1" s="35"/>
    </row>
    <row r="2" spans="1:8" s="16" customFormat="1" ht="15.75" x14ac:dyDescent="0.25">
      <c r="F2" s="17"/>
      <c r="G2" s="35" t="s">
        <v>0</v>
      </c>
      <c r="H2" s="35"/>
    </row>
    <row r="3" spans="1:8" s="16" customFormat="1" ht="15.75" x14ac:dyDescent="0.25">
      <c r="F3" s="18"/>
      <c r="G3" s="36" t="s">
        <v>1</v>
      </c>
      <c r="H3" s="36"/>
    </row>
    <row r="4" spans="1:8" s="16" customFormat="1" ht="15.75" x14ac:dyDescent="0.25">
      <c r="F4" s="17"/>
      <c r="G4" s="59" t="s">
        <v>25</v>
      </c>
      <c r="H4" s="59"/>
    </row>
    <row r="5" spans="1:8" x14ac:dyDescent="0.25">
      <c r="G5" s="37"/>
      <c r="H5" s="37"/>
    </row>
    <row r="6" spans="1:8" s="1" customFormat="1" ht="29.25" customHeight="1" x14ac:dyDescent="0.25">
      <c r="A6" s="58" t="s">
        <v>12</v>
      </c>
      <c r="B6" s="58"/>
      <c r="C6" s="58"/>
      <c r="D6" s="58"/>
      <c r="E6" s="58"/>
      <c r="F6" s="58"/>
      <c r="G6" s="58"/>
      <c r="H6" s="58"/>
    </row>
    <row r="7" spans="1:8" hidden="1" x14ac:dyDescent="0.25"/>
    <row r="8" spans="1:8" x14ac:dyDescent="0.25">
      <c r="H8" s="2" t="s">
        <v>13</v>
      </c>
    </row>
    <row r="9" spans="1:8" s="22" customFormat="1" ht="115.5" customHeight="1" x14ac:dyDescent="0.25">
      <c r="A9" s="28" t="s">
        <v>2</v>
      </c>
      <c r="B9" s="28" t="s">
        <v>5</v>
      </c>
      <c r="C9" s="28" t="s">
        <v>6</v>
      </c>
      <c r="D9" s="28" t="s">
        <v>10</v>
      </c>
      <c r="E9" s="28" t="s">
        <v>7</v>
      </c>
      <c r="F9" s="28" t="s">
        <v>8</v>
      </c>
      <c r="G9" s="28" t="s">
        <v>9</v>
      </c>
      <c r="H9" s="28" t="s">
        <v>3</v>
      </c>
    </row>
    <row r="10" spans="1:8" s="5" customFormat="1" ht="11.25" x14ac:dyDescent="0.2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30">
        <v>8</v>
      </c>
    </row>
    <row r="11" spans="1:8" s="5" customFormat="1" ht="15.75" x14ac:dyDescent="0.25">
      <c r="A11" s="60" t="s">
        <v>34</v>
      </c>
      <c r="B11" s="61"/>
      <c r="C11" s="61"/>
      <c r="D11" s="61"/>
      <c r="E11" s="61"/>
      <c r="F11" s="61"/>
      <c r="G11" s="61"/>
      <c r="H11" s="62"/>
    </row>
    <row r="12" spans="1:8" s="5" customFormat="1" ht="75" x14ac:dyDescent="0.25">
      <c r="A12" s="31" t="s">
        <v>23</v>
      </c>
      <c r="B12" s="8">
        <v>84188.1</v>
      </c>
      <c r="C12" s="8">
        <v>279642.59999999998</v>
      </c>
      <c r="D12" s="8">
        <v>76020.800000000003</v>
      </c>
      <c r="E12" s="8">
        <v>1520600.1</v>
      </c>
      <c r="F12" s="8">
        <v>281339.09999999998</v>
      </c>
      <c r="G12" s="8"/>
      <c r="H12" s="32">
        <f>SUM(B12:G12)</f>
        <v>2241790.7000000002</v>
      </c>
    </row>
    <row r="13" spans="1:8" ht="45" x14ac:dyDescent="0.25">
      <c r="A13" s="7" t="s">
        <v>28</v>
      </c>
      <c r="B13" s="8">
        <v>84188.1</v>
      </c>
      <c r="C13" s="8">
        <v>279642.59999999998</v>
      </c>
      <c r="D13" s="8">
        <v>76020.800000000003</v>
      </c>
      <c r="E13" s="8">
        <v>1517604.1</v>
      </c>
      <c r="F13" s="8">
        <v>284335.09999999998</v>
      </c>
      <c r="G13" s="8"/>
      <c r="H13" s="32">
        <f>SUM(B13:G13)</f>
        <v>2241790.7000000002</v>
      </c>
    </row>
    <row r="14" spans="1:8" ht="51.75" customHeight="1" x14ac:dyDescent="0.25">
      <c r="A14" s="31" t="s">
        <v>4</v>
      </c>
      <c r="B14" s="8">
        <f t="shared" ref="B14:H14" si="0">SUM(B13-B12)</f>
        <v>0</v>
      </c>
      <c r="C14" s="8">
        <f t="shared" si="0"/>
        <v>0</v>
      </c>
      <c r="D14" s="8">
        <f t="shared" si="0"/>
        <v>0</v>
      </c>
      <c r="E14" s="8">
        <f t="shared" si="0"/>
        <v>-2996</v>
      </c>
      <c r="F14" s="8">
        <f t="shared" si="0"/>
        <v>2996</v>
      </c>
      <c r="G14" s="8">
        <f t="shared" si="0"/>
        <v>0</v>
      </c>
      <c r="H14" s="32">
        <f t="shared" si="0"/>
        <v>0</v>
      </c>
    </row>
    <row r="15" spans="1:8" ht="15.75" x14ac:dyDescent="0.25">
      <c r="A15" s="63" t="s">
        <v>35</v>
      </c>
      <c r="B15" s="64"/>
      <c r="C15" s="64"/>
      <c r="D15" s="64"/>
      <c r="E15" s="64"/>
      <c r="F15" s="64"/>
      <c r="G15" s="64"/>
      <c r="H15" s="65"/>
    </row>
    <row r="16" spans="1:8" ht="75" x14ac:dyDescent="0.25">
      <c r="A16" s="31" t="s">
        <v>24</v>
      </c>
      <c r="B16" s="8">
        <v>88397.5</v>
      </c>
      <c r="C16" s="8">
        <v>293442.5</v>
      </c>
      <c r="D16" s="8">
        <v>77405.899999999994</v>
      </c>
      <c r="E16" s="8">
        <v>1581450.2</v>
      </c>
      <c r="F16" s="8">
        <v>77010.100000000006</v>
      </c>
      <c r="G16" s="8"/>
      <c r="H16" s="32">
        <f>SUM(B16:G16)</f>
        <v>2117706.2000000002</v>
      </c>
    </row>
    <row r="17" spans="1:8" ht="45" x14ac:dyDescent="0.25">
      <c r="A17" s="7" t="s">
        <v>28</v>
      </c>
      <c r="B17" s="8">
        <v>88397.5</v>
      </c>
      <c r="C17" s="8">
        <v>293442.5</v>
      </c>
      <c r="D17" s="8">
        <v>77405.899999999994</v>
      </c>
      <c r="E17" s="8">
        <v>1578005.2</v>
      </c>
      <c r="F17" s="8">
        <v>80455.100000000006</v>
      </c>
      <c r="G17" s="8"/>
      <c r="H17" s="32">
        <f>SUM(B17:G17)</f>
        <v>2117706.2000000002</v>
      </c>
    </row>
    <row r="18" spans="1:8" ht="51.75" customHeight="1" x14ac:dyDescent="0.25">
      <c r="A18" s="31" t="s">
        <v>4</v>
      </c>
      <c r="B18" s="8">
        <f t="shared" ref="B18:H18" si="1">SUM(B17-B16)</f>
        <v>0</v>
      </c>
      <c r="C18" s="8">
        <f t="shared" si="1"/>
        <v>0</v>
      </c>
      <c r="D18" s="8">
        <f t="shared" si="1"/>
        <v>0</v>
      </c>
      <c r="E18" s="8">
        <f t="shared" si="1"/>
        <v>-3445</v>
      </c>
      <c r="F18" s="8">
        <f t="shared" si="1"/>
        <v>3445</v>
      </c>
      <c r="G18" s="8">
        <f t="shared" si="1"/>
        <v>0</v>
      </c>
      <c r="H18" s="32">
        <f t="shared" si="1"/>
        <v>0</v>
      </c>
    </row>
    <row r="19" spans="1:8" ht="15.75" x14ac:dyDescent="0.25">
      <c r="B19" s="15"/>
      <c r="C19" s="15"/>
      <c r="D19" s="15"/>
      <c r="E19" s="15"/>
      <c r="F19" s="15"/>
      <c r="G19" s="15"/>
      <c r="H19" s="15"/>
    </row>
    <row r="20" spans="1:8" ht="15.75" x14ac:dyDescent="0.25">
      <c r="B20" s="15"/>
      <c r="C20" s="15"/>
      <c r="D20" s="15"/>
      <c r="E20" s="15"/>
      <c r="F20" s="15"/>
      <c r="G20" s="15"/>
      <c r="H20" s="15"/>
    </row>
  </sheetData>
  <mergeCells count="4">
    <mergeCell ref="G4:H4"/>
    <mergeCell ref="A6:H6"/>
    <mergeCell ref="A11:H11"/>
    <mergeCell ref="A15:H1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G2" sqref="G2"/>
    </sheetView>
  </sheetViews>
  <sheetFormatPr defaultRowHeight="15" x14ac:dyDescent="0.25"/>
  <cols>
    <col min="1" max="1" width="38" customWidth="1"/>
    <col min="2" max="2" width="22.5703125" customWidth="1"/>
    <col min="3" max="3" width="25" customWidth="1"/>
    <col min="4" max="4" width="25.28515625" customWidth="1"/>
    <col min="5" max="5" width="20" customWidth="1"/>
    <col min="6" max="6" width="20.42578125" customWidth="1"/>
    <col min="7" max="7" width="19.710937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6" customFormat="1" ht="15.75" x14ac:dyDescent="0.25">
      <c r="F1" s="17"/>
      <c r="G1" s="35" t="s">
        <v>36</v>
      </c>
      <c r="H1" s="35"/>
    </row>
    <row r="2" spans="1:8" s="16" customFormat="1" ht="15.75" x14ac:dyDescent="0.25">
      <c r="F2" s="17"/>
      <c r="G2" s="35" t="s">
        <v>0</v>
      </c>
      <c r="H2" s="35"/>
    </row>
    <row r="3" spans="1:8" s="16" customFormat="1" ht="15.75" x14ac:dyDescent="0.25">
      <c r="F3" s="18"/>
      <c r="G3" s="36" t="s">
        <v>1</v>
      </c>
      <c r="H3" s="36"/>
    </row>
    <row r="4" spans="1:8" s="16" customFormat="1" ht="15.75" x14ac:dyDescent="0.25">
      <c r="F4" s="17"/>
      <c r="G4" s="59" t="s">
        <v>15</v>
      </c>
      <c r="H4" s="59"/>
    </row>
    <row r="5" spans="1:8" ht="12" customHeight="1" x14ac:dyDescent="0.25"/>
    <row r="6" spans="1:8" s="1" customFormat="1" ht="19.5" customHeight="1" x14ac:dyDescent="0.25">
      <c r="A6" s="58" t="s">
        <v>11</v>
      </c>
      <c r="B6" s="58"/>
      <c r="C6" s="58"/>
      <c r="D6" s="58"/>
      <c r="E6" s="58"/>
      <c r="F6" s="58"/>
      <c r="G6" s="58"/>
      <c r="H6" s="58"/>
    </row>
    <row r="7" spans="1:8" hidden="1" x14ac:dyDescent="0.25"/>
    <row r="8" spans="1:8" ht="15.75" thickBot="1" x14ac:dyDescent="0.3">
      <c r="H8" s="2" t="s">
        <v>13</v>
      </c>
    </row>
    <row r="9" spans="1:8" s="22" customFormat="1" ht="114.75" customHeight="1" thickBot="1" x14ac:dyDescent="0.3">
      <c r="A9" s="19" t="s">
        <v>2</v>
      </c>
      <c r="B9" s="20" t="s">
        <v>5</v>
      </c>
      <c r="C9" s="20" t="s">
        <v>6</v>
      </c>
      <c r="D9" s="20" t="s">
        <v>10</v>
      </c>
      <c r="E9" s="20" t="s">
        <v>7</v>
      </c>
      <c r="F9" s="20" t="s">
        <v>8</v>
      </c>
      <c r="G9" s="20" t="s">
        <v>9</v>
      </c>
      <c r="H9" s="21" t="s">
        <v>3</v>
      </c>
    </row>
    <row r="10" spans="1:8" s="5" customFormat="1" ht="16.5" customHeight="1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3">
        <v>8</v>
      </c>
    </row>
    <row r="11" spans="1:8" ht="45.75" customHeight="1" thickBot="1" x14ac:dyDescent="0.3">
      <c r="A11" s="6" t="s">
        <v>14</v>
      </c>
      <c r="B11" s="8">
        <v>80179.100000000006</v>
      </c>
      <c r="C11" s="8">
        <v>266445.5</v>
      </c>
      <c r="D11" s="8">
        <v>74701.7</v>
      </c>
      <c r="E11" s="8">
        <v>1431000.2</v>
      </c>
      <c r="F11" s="8">
        <v>350747.5</v>
      </c>
      <c r="G11" s="8">
        <v>3298.6</v>
      </c>
      <c r="H11" s="9">
        <f>SUM(B11:G11)</f>
        <v>2206372.6</v>
      </c>
    </row>
    <row r="12" spans="1:8" ht="33" customHeight="1" x14ac:dyDescent="0.25">
      <c r="A12" s="6" t="s">
        <v>41</v>
      </c>
      <c r="B12" s="8">
        <v>80179.100000000006</v>
      </c>
      <c r="C12" s="8">
        <v>266445.5</v>
      </c>
      <c r="D12" s="8">
        <v>76024.800000000003</v>
      </c>
      <c r="E12" s="8">
        <v>1427217.3</v>
      </c>
      <c r="F12" s="8">
        <v>508759</v>
      </c>
      <c r="G12" s="8">
        <v>8535.2000000000007</v>
      </c>
      <c r="H12" s="9">
        <f>SUM(B12:G12)</f>
        <v>2367160.9000000004</v>
      </c>
    </row>
    <row r="13" spans="1:8" ht="48.75" customHeight="1" x14ac:dyDescent="0.25">
      <c r="A13" s="7" t="s">
        <v>42</v>
      </c>
      <c r="B13" s="8">
        <v>80179.100000000006</v>
      </c>
      <c r="C13" s="8">
        <v>266445.5</v>
      </c>
      <c r="D13" s="8">
        <v>76024.800000000003</v>
      </c>
      <c r="E13" s="8">
        <v>1425045.07</v>
      </c>
      <c r="F13" s="8">
        <v>531170.1</v>
      </c>
      <c r="G13" s="8">
        <v>10730.01</v>
      </c>
      <c r="H13" s="9">
        <f>SUM(B13:G13)</f>
        <v>2389594.5799999996</v>
      </c>
    </row>
    <row r="14" spans="1:8" ht="31.5" customHeight="1" thickBot="1" x14ac:dyDescent="0.3">
      <c r="A14" s="10" t="s">
        <v>4</v>
      </c>
      <c r="B14" s="11">
        <f t="shared" ref="B14:H14" si="0">SUM(B13-B12)</f>
        <v>0</v>
      </c>
      <c r="C14" s="11">
        <f t="shared" si="0"/>
        <v>0</v>
      </c>
      <c r="D14" s="11">
        <f t="shared" si="0"/>
        <v>0</v>
      </c>
      <c r="E14" s="11">
        <f t="shared" si="0"/>
        <v>-2172.2299999999814</v>
      </c>
      <c r="F14" s="11">
        <f t="shared" si="0"/>
        <v>22411.099999999977</v>
      </c>
      <c r="G14" s="11">
        <f t="shared" si="0"/>
        <v>2194.8099999999995</v>
      </c>
      <c r="H14" s="12">
        <f t="shared" si="0"/>
        <v>22433.679999999236</v>
      </c>
    </row>
    <row r="15" spans="1:8" ht="16.5" thickBot="1" x14ac:dyDescent="0.3">
      <c r="A15" s="13"/>
      <c r="B15" s="14"/>
      <c r="C15" s="14"/>
      <c r="D15" s="14"/>
      <c r="E15" s="14"/>
      <c r="F15" s="14"/>
      <c r="G15" s="14"/>
      <c r="H15" s="14"/>
    </row>
    <row r="16" spans="1:8" ht="24.75" customHeight="1" x14ac:dyDescent="0.25">
      <c r="A16" s="41" t="s">
        <v>22</v>
      </c>
      <c r="B16" s="66" t="s">
        <v>17</v>
      </c>
      <c r="C16" s="67"/>
      <c r="D16" s="68"/>
      <c r="E16" s="42" t="s">
        <v>18</v>
      </c>
      <c r="F16" s="42" t="s">
        <v>19</v>
      </c>
      <c r="G16" s="42" t="s">
        <v>20</v>
      </c>
      <c r="H16" s="43" t="s">
        <v>16</v>
      </c>
    </row>
    <row r="17" spans="1:8" ht="29.25" customHeight="1" x14ac:dyDescent="0.25">
      <c r="A17" s="44" t="s">
        <v>43</v>
      </c>
      <c r="B17" s="26"/>
      <c r="C17" s="27"/>
      <c r="D17" s="33"/>
      <c r="E17" s="34">
        <v>7.7</v>
      </c>
      <c r="F17" s="34"/>
      <c r="G17" s="34"/>
      <c r="H17" s="45">
        <f>SUM(B17+C17+D17+E17+F17+G17)</f>
        <v>7.7</v>
      </c>
    </row>
    <row r="18" spans="1:8" ht="25.5" customHeight="1" x14ac:dyDescent="0.25">
      <c r="A18" s="44" t="s">
        <v>44</v>
      </c>
      <c r="B18" s="46"/>
      <c r="C18" s="27"/>
      <c r="D18" s="33"/>
      <c r="E18" s="33">
        <v>-2179.9</v>
      </c>
      <c r="F18" s="33"/>
      <c r="G18" s="33"/>
      <c r="H18" s="45">
        <f>SUM(B18+C18+D18+E18+F18+G18)</f>
        <v>-2179.9</v>
      </c>
    </row>
    <row r="19" spans="1:8" ht="27.75" customHeight="1" x14ac:dyDescent="0.25">
      <c r="A19" s="44" t="s">
        <v>45</v>
      </c>
      <c r="B19" s="27"/>
      <c r="C19" s="27"/>
      <c r="D19" s="33"/>
      <c r="E19" s="33"/>
      <c r="F19" s="33">
        <v>2350.1</v>
      </c>
      <c r="G19" s="33"/>
      <c r="H19" s="45">
        <f>SUM(B19+C19+D19+E19+F19+G19)</f>
        <v>2350.1</v>
      </c>
    </row>
    <row r="20" spans="1:8" ht="28.5" customHeight="1" x14ac:dyDescent="0.25">
      <c r="A20" s="44" t="s">
        <v>46</v>
      </c>
      <c r="B20" s="27"/>
      <c r="C20" s="27"/>
      <c r="D20" s="33"/>
      <c r="E20" s="33"/>
      <c r="F20" s="33"/>
      <c r="G20" s="33">
        <v>2043.8</v>
      </c>
      <c r="H20" s="45">
        <f t="shared" ref="H20:H31" si="1">SUM(B20+C20+D20+E20+F20+G20)</f>
        <v>2043.8</v>
      </c>
    </row>
    <row r="21" spans="1:8" ht="29.25" customHeight="1" x14ac:dyDescent="0.25">
      <c r="A21" s="44" t="s">
        <v>47</v>
      </c>
      <c r="B21" s="27"/>
      <c r="C21" s="27"/>
      <c r="D21" s="33"/>
      <c r="E21" s="33"/>
      <c r="F21" s="33"/>
      <c r="G21" s="33">
        <v>151</v>
      </c>
      <c r="H21" s="45">
        <f t="shared" si="1"/>
        <v>151</v>
      </c>
    </row>
    <row r="22" spans="1:8" ht="27.75" customHeight="1" x14ac:dyDescent="0.25">
      <c r="A22" s="44" t="s">
        <v>48</v>
      </c>
      <c r="B22" s="27"/>
      <c r="C22" s="27"/>
      <c r="D22" s="33"/>
      <c r="E22" s="33"/>
      <c r="F22" s="33">
        <v>20061</v>
      </c>
      <c r="G22" s="33"/>
      <c r="H22" s="45">
        <f>SUM(B22+C22+D22+E22+F22+G22)</f>
        <v>20061</v>
      </c>
    </row>
    <row r="23" spans="1:8" ht="33" customHeight="1" x14ac:dyDescent="0.25">
      <c r="A23" s="47" t="s">
        <v>26</v>
      </c>
      <c r="B23" s="48"/>
      <c r="C23" s="48"/>
      <c r="D23" s="49"/>
      <c r="E23" s="49"/>
      <c r="F23" s="49"/>
      <c r="G23" s="49"/>
      <c r="H23" s="50">
        <f t="shared" si="1"/>
        <v>0</v>
      </c>
    </row>
    <row r="24" spans="1:8" ht="30.75" customHeight="1" x14ac:dyDescent="0.25">
      <c r="A24" s="47" t="s">
        <v>27</v>
      </c>
      <c r="B24" s="48"/>
      <c r="C24" s="48"/>
      <c r="D24" s="49"/>
      <c r="E24" s="49"/>
      <c r="F24" s="49"/>
      <c r="G24" s="49"/>
      <c r="H24" s="50">
        <f t="shared" si="1"/>
        <v>0</v>
      </c>
    </row>
    <row r="25" spans="1:8" ht="30.75" customHeight="1" x14ac:dyDescent="0.25">
      <c r="A25" s="47" t="s">
        <v>29</v>
      </c>
      <c r="B25" s="48"/>
      <c r="C25" s="48"/>
      <c r="D25" s="49"/>
      <c r="E25" s="49"/>
      <c r="F25" s="49"/>
      <c r="G25" s="49"/>
      <c r="H25" s="50">
        <f t="shared" si="1"/>
        <v>0</v>
      </c>
    </row>
    <row r="26" spans="1:8" ht="30.75" customHeight="1" x14ac:dyDescent="0.25">
      <c r="A26" s="47" t="s">
        <v>30</v>
      </c>
      <c r="B26" s="48"/>
      <c r="C26" s="48"/>
      <c r="D26" s="49"/>
      <c r="E26" s="49"/>
      <c r="F26" s="49"/>
      <c r="G26" s="49"/>
      <c r="H26" s="50">
        <f t="shared" si="1"/>
        <v>0</v>
      </c>
    </row>
    <row r="27" spans="1:8" ht="30.75" customHeight="1" x14ac:dyDescent="0.25">
      <c r="A27" s="47" t="s">
        <v>31</v>
      </c>
      <c r="B27" s="48"/>
      <c r="C27" s="48"/>
      <c r="D27" s="49"/>
      <c r="E27" s="49"/>
      <c r="F27" s="49"/>
      <c r="G27" s="49"/>
      <c r="H27" s="50">
        <f t="shared" si="1"/>
        <v>0</v>
      </c>
    </row>
    <row r="28" spans="1:8" ht="30.75" customHeight="1" x14ac:dyDescent="0.25">
      <c r="A28" s="47" t="s">
        <v>32</v>
      </c>
      <c r="B28" s="48"/>
      <c r="C28" s="48"/>
      <c r="D28" s="49"/>
      <c r="E28" s="49"/>
      <c r="F28" s="49"/>
      <c r="G28" s="49"/>
      <c r="H28" s="50">
        <f t="shared" si="1"/>
        <v>0</v>
      </c>
    </row>
    <row r="29" spans="1:8" ht="30.75" customHeight="1" x14ac:dyDescent="0.25">
      <c r="A29" s="47" t="s">
        <v>33</v>
      </c>
      <c r="B29" s="51"/>
      <c r="C29" s="48"/>
      <c r="D29" s="49"/>
      <c r="E29" s="49"/>
      <c r="F29" s="49"/>
      <c r="G29" s="49"/>
      <c r="H29" s="50">
        <f t="shared" si="1"/>
        <v>0</v>
      </c>
    </row>
    <row r="30" spans="1:8" ht="18.75" customHeight="1" x14ac:dyDescent="0.25">
      <c r="A30" s="47" t="s">
        <v>37</v>
      </c>
      <c r="B30" s="48"/>
      <c r="C30" s="48"/>
      <c r="D30" s="49"/>
      <c r="E30" s="49"/>
      <c r="F30" s="49"/>
      <c r="G30" s="49"/>
      <c r="H30" s="50">
        <f t="shared" si="1"/>
        <v>0</v>
      </c>
    </row>
    <row r="31" spans="1:8" ht="12" customHeight="1" x14ac:dyDescent="0.25">
      <c r="A31" s="52" t="s">
        <v>49</v>
      </c>
      <c r="B31" s="48"/>
      <c r="C31" s="48"/>
      <c r="D31" s="49"/>
      <c r="E31" s="49">
        <v>1.5</v>
      </c>
      <c r="F31" s="49"/>
      <c r="G31" s="49"/>
      <c r="H31" s="50">
        <f t="shared" si="1"/>
        <v>1.5</v>
      </c>
    </row>
    <row r="32" spans="1:8" s="25" customFormat="1" ht="15.75" thickBot="1" x14ac:dyDescent="0.3">
      <c r="A32" s="53" t="s">
        <v>21</v>
      </c>
      <c r="B32" s="54">
        <f t="shared" ref="B32:H32" si="2">SUM(B17:B31)</f>
        <v>0</v>
      </c>
      <c r="C32" s="54">
        <f t="shared" si="2"/>
        <v>0</v>
      </c>
      <c r="D32" s="55">
        <f t="shared" si="2"/>
        <v>0</v>
      </c>
      <c r="E32" s="55">
        <f t="shared" si="2"/>
        <v>-2170.7000000000003</v>
      </c>
      <c r="F32" s="55">
        <f t="shared" si="2"/>
        <v>22411.1</v>
      </c>
      <c r="G32" s="55">
        <f t="shared" si="2"/>
        <v>2194.8000000000002</v>
      </c>
      <c r="H32" s="56">
        <f t="shared" si="2"/>
        <v>22435.200000000001</v>
      </c>
    </row>
  </sheetData>
  <mergeCells count="3">
    <mergeCell ref="G4:H4"/>
    <mergeCell ref="A6:H6"/>
    <mergeCell ref="B16:D16"/>
  </mergeCells>
  <pageMargins left="0.70866141732283472" right="0.39" top="0.28000000000000003" bottom="0.16" header="0.16" footer="0.16"/>
  <pageSetup paperSize="9" scale="6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" sqref="G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8</vt:lpstr>
      <vt:lpstr>приложение </vt:lpstr>
      <vt:lpstr>изм мбт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2014-06-27T04:55:28Z</dcterms:modified>
</cp:coreProperties>
</file>